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7" i="1" l="1"/>
  <c r="L8" i="1"/>
  <c r="L9" i="1"/>
  <c r="L10" i="1"/>
  <c r="L11" i="1"/>
  <c r="L6" i="1"/>
  <c r="K12" i="1"/>
  <c r="J12" i="1"/>
  <c r="H7" i="1"/>
  <c r="H8" i="1"/>
  <c r="H9" i="1"/>
  <c r="H10" i="1"/>
  <c r="H11" i="1"/>
  <c r="H6" i="1"/>
  <c r="G12" i="1"/>
  <c r="F12" i="1"/>
  <c r="D7" i="1"/>
  <c r="D8" i="1"/>
  <c r="D9" i="1"/>
  <c r="D10" i="1"/>
  <c r="D11" i="1"/>
  <c r="D6" i="1"/>
  <c r="C12" i="1"/>
  <c r="B12" i="1"/>
  <c r="D12" i="1" l="1"/>
  <c r="L12" i="1"/>
  <c r="H12" i="1"/>
</calcChain>
</file>

<file path=xl/sharedStrings.xml><?xml version="1.0" encoding="utf-8"?>
<sst xmlns="http://schemas.openxmlformats.org/spreadsheetml/2006/main" count="31" uniqueCount="26">
  <si>
    <t>КСО</t>
  </si>
  <si>
    <t>Адм района</t>
  </si>
  <si>
    <t>Совет депутатов</t>
  </si>
  <si>
    <t>Управление терразвития</t>
  </si>
  <si>
    <t xml:space="preserve">Управление финансов </t>
  </si>
  <si>
    <t>Управление образования</t>
  </si>
  <si>
    <t>Эффективность управления просроченной кредиторской задолженностью по расчетам с поставщиками и подрядчиками</t>
  </si>
  <si>
    <t>K</t>
  </si>
  <si>
    <t>F</t>
  </si>
  <si>
    <t>P</t>
  </si>
  <si>
    <t>E (p)</t>
  </si>
  <si>
    <t>Итого</t>
  </si>
  <si>
    <t>ГРБС</t>
  </si>
  <si>
    <t>Динамика управления просроченной кредиторской задолженностью по расчетам с поставщиками и подрядчиками</t>
  </si>
  <si>
    <t>Kn</t>
  </si>
  <si>
    <t>Kn-1</t>
  </si>
  <si>
    <t>Просроченная кредиторская задолженность на 01.04.2024</t>
  </si>
  <si>
    <t>Динамика управления дебиторской задолженностью по расчетам с поставщиками и подрядчиками</t>
  </si>
  <si>
    <t>Дебиторская задолженность на 01.04.2024</t>
  </si>
  <si>
    <t>D</t>
  </si>
  <si>
    <t>D(n-1)</t>
  </si>
  <si>
    <t>(тыс. руб)</t>
  </si>
  <si>
    <t>Расчеты к мониторингу ГРБС за 2 квартал 2024 года</t>
  </si>
  <si>
    <t>Просроченная кредиторская задолженность на 01.07.2024</t>
  </si>
  <si>
    <t>Кассовый рассход на 01.07.2024</t>
  </si>
  <si>
    <t>Дебиторская задолженность на 01.07.2024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</si>
</sst>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 wrapText="1"/>
    </xf>
    <xf numFmtId="4" fontId="0" fillId="0" borderId="1" xfId="0" applyNumberFormat="1" applyBorder="1" applyAlignment="1">
      <alignment vertical="top"/>
    </xf>
    <xf numFmtId="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workbookViewId="0">
      <selection activeCell="D14" sqref="D14"/>
    </sheetView>
  </sheetViews>
  <sheetFormatPr defaultRowHeight="15" x14ac:dyDescent="0.25"/>
  <cols>
    <col min="1" max="1" width="24.42578125" customWidth="1"/>
    <col min="2" max="2" width="15.7109375" customWidth="1"/>
    <col min="3" max="3" width="16.28515625" customWidth="1"/>
    <col min="4" max="5" width="11.5703125" customWidth="1"/>
    <col min="6" max="6" width="15.42578125" customWidth="1"/>
    <col min="7" max="7" width="16.140625" customWidth="1"/>
    <col min="8" max="9" width="11.5703125" customWidth="1"/>
    <col min="10" max="10" width="15" customWidth="1"/>
    <col min="11" max="11" width="15.28515625" customWidth="1"/>
    <col min="12" max="13" width="12.42578125" customWidth="1"/>
  </cols>
  <sheetData>
    <row r="1" spans="1:13" x14ac:dyDescent="0.25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x14ac:dyDescent="0.25">
      <c r="M2" t="s">
        <v>21</v>
      </c>
    </row>
    <row r="3" spans="1:13" ht="47.25" customHeight="1" x14ac:dyDescent="0.25">
      <c r="A3" s="16" t="s">
        <v>12</v>
      </c>
      <c r="B3" s="15" t="s">
        <v>6</v>
      </c>
      <c r="C3" s="15"/>
      <c r="D3" s="15"/>
      <c r="E3" s="15"/>
      <c r="F3" s="15" t="s">
        <v>13</v>
      </c>
      <c r="G3" s="15"/>
      <c r="H3" s="15"/>
      <c r="I3" s="15"/>
      <c r="J3" s="15" t="s">
        <v>17</v>
      </c>
      <c r="K3" s="15"/>
      <c r="L3" s="15"/>
      <c r="M3" s="15"/>
    </row>
    <row r="4" spans="1:13" ht="60.75" customHeight="1" x14ac:dyDescent="0.25">
      <c r="A4" s="16"/>
      <c r="B4" s="1" t="s">
        <v>23</v>
      </c>
      <c r="C4" s="1" t="s">
        <v>24</v>
      </c>
      <c r="D4" s="1"/>
      <c r="E4" s="1"/>
      <c r="F4" s="1" t="s">
        <v>23</v>
      </c>
      <c r="G4" s="1" t="s">
        <v>16</v>
      </c>
      <c r="H4" s="2"/>
      <c r="I4" s="2"/>
      <c r="J4" s="1" t="s">
        <v>25</v>
      </c>
      <c r="K4" s="1" t="s">
        <v>18</v>
      </c>
      <c r="L4" s="2"/>
      <c r="M4" s="2"/>
    </row>
    <row r="5" spans="1:13" ht="29.25" customHeight="1" x14ac:dyDescent="0.25">
      <c r="A5" s="2"/>
      <c r="B5" s="3" t="s">
        <v>7</v>
      </c>
      <c r="C5" s="3" t="s">
        <v>8</v>
      </c>
      <c r="D5" s="3" t="s">
        <v>9</v>
      </c>
      <c r="E5" s="3" t="s">
        <v>10</v>
      </c>
      <c r="F5" s="4" t="s">
        <v>14</v>
      </c>
      <c r="G5" s="4" t="s">
        <v>15</v>
      </c>
      <c r="H5" s="3" t="s">
        <v>9</v>
      </c>
      <c r="I5" s="3" t="s">
        <v>10</v>
      </c>
      <c r="J5" s="5" t="s">
        <v>19</v>
      </c>
      <c r="K5" s="5" t="s">
        <v>20</v>
      </c>
      <c r="L5" s="3" t="s">
        <v>9</v>
      </c>
      <c r="M5" s="3" t="s">
        <v>10</v>
      </c>
    </row>
    <row r="6" spans="1:13" ht="29.25" customHeight="1" x14ac:dyDescent="0.25">
      <c r="A6" s="19" t="s">
        <v>0</v>
      </c>
      <c r="B6" s="6">
        <v>0</v>
      </c>
      <c r="C6" s="6">
        <v>457.4</v>
      </c>
      <c r="D6" s="6">
        <f>B6/C6*100</f>
        <v>0</v>
      </c>
      <c r="E6" s="7">
        <v>1</v>
      </c>
      <c r="F6" s="6">
        <v>0</v>
      </c>
      <c r="G6" s="8">
        <v>0</v>
      </c>
      <c r="H6" s="8" t="e">
        <f>(F6/G6*100)-100</f>
        <v>#DIV/0!</v>
      </c>
      <c r="I6" s="9">
        <v>1</v>
      </c>
      <c r="J6" s="8">
        <v>0</v>
      </c>
      <c r="K6" s="8">
        <v>3</v>
      </c>
      <c r="L6" s="8">
        <f>(J6/K6*100)-100</f>
        <v>-100</v>
      </c>
      <c r="M6" s="9">
        <v>1</v>
      </c>
    </row>
    <row r="7" spans="1:13" ht="29.25" customHeight="1" x14ac:dyDescent="0.25">
      <c r="A7" s="19" t="s">
        <v>1</v>
      </c>
      <c r="B7" s="6">
        <v>133963.4</v>
      </c>
      <c r="C7" s="6">
        <v>157072</v>
      </c>
      <c r="D7" s="6">
        <f t="shared" ref="D7:D12" si="0">B7/C7*100</f>
        <v>85.287893450137503</v>
      </c>
      <c r="E7" s="7">
        <v>0</v>
      </c>
      <c r="F7" s="6">
        <v>133963.4</v>
      </c>
      <c r="G7" s="8">
        <v>133731.9</v>
      </c>
      <c r="H7" s="8">
        <f t="shared" ref="H7:H11" si="1">(F7/G7*100)-100</f>
        <v>0.17310753829116265</v>
      </c>
      <c r="I7" s="9">
        <v>0</v>
      </c>
      <c r="J7" s="8">
        <v>62781.3</v>
      </c>
      <c r="K7" s="8">
        <v>20158.400000000001</v>
      </c>
      <c r="L7" s="8">
        <f t="shared" ref="L7:L12" si="2">(J7/K7*100)-100</f>
        <v>211.43989602349393</v>
      </c>
      <c r="M7" s="9">
        <v>0</v>
      </c>
    </row>
    <row r="8" spans="1:13" ht="29.25" customHeight="1" x14ac:dyDescent="0.25">
      <c r="A8" s="19" t="s">
        <v>2</v>
      </c>
      <c r="B8" s="6">
        <v>0</v>
      </c>
      <c r="C8" s="6">
        <v>730.3</v>
      </c>
      <c r="D8" s="6">
        <f t="shared" si="0"/>
        <v>0</v>
      </c>
      <c r="E8" s="7">
        <v>1</v>
      </c>
      <c r="F8" s="6">
        <v>0</v>
      </c>
      <c r="G8" s="8">
        <v>0</v>
      </c>
      <c r="H8" s="8" t="e">
        <f t="shared" si="1"/>
        <v>#DIV/0!</v>
      </c>
      <c r="I8" s="9">
        <v>1</v>
      </c>
      <c r="J8" s="8">
        <v>0</v>
      </c>
      <c r="K8" s="8">
        <v>0</v>
      </c>
      <c r="L8" s="8" t="e">
        <f t="shared" si="2"/>
        <v>#DIV/0!</v>
      </c>
      <c r="M8" s="9">
        <v>1</v>
      </c>
    </row>
    <row r="9" spans="1:13" ht="29.25" customHeight="1" x14ac:dyDescent="0.25">
      <c r="A9" s="19" t="s">
        <v>3</v>
      </c>
      <c r="B9" s="6">
        <v>9409.9</v>
      </c>
      <c r="C9" s="6">
        <v>51888.1</v>
      </c>
      <c r="D9" s="6">
        <f t="shared" si="0"/>
        <v>18.134986634700443</v>
      </c>
      <c r="E9" s="7">
        <v>0.25</v>
      </c>
      <c r="F9" s="6">
        <v>9409.9</v>
      </c>
      <c r="G9" s="8">
        <v>4259.3999999999996</v>
      </c>
      <c r="H9" s="8">
        <f t="shared" si="1"/>
        <v>120.92078696530029</v>
      </c>
      <c r="I9" s="9">
        <v>0</v>
      </c>
      <c r="J9" s="8">
        <v>31316</v>
      </c>
      <c r="K9" s="8">
        <v>9628.6</v>
      </c>
      <c r="L9" s="8">
        <f t="shared" si="2"/>
        <v>225.23939098103563</v>
      </c>
      <c r="M9" s="9">
        <v>0</v>
      </c>
    </row>
    <row r="10" spans="1:13" ht="29.25" customHeight="1" x14ac:dyDescent="0.25">
      <c r="A10" s="19" t="s">
        <v>4</v>
      </c>
      <c r="B10" s="6">
        <v>0</v>
      </c>
      <c r="C10" s="6">
        <v>3498.4</v>
      </c>
      <c r="D10" s="6">
        <f t="shared" si="0"/>
        <v>0</v>
      </c>
      <c r="E10" s="7">
        <v>1</v>
      </c>
      <c r="F10" s="6">
        <v>0</v>
      </c>
      <c r="G10" s="8">
        <v>0</v>
      </c>
      <c r="H10" s="8" t="e">
        <f t="shared" si="1"/>
        <v>#DIV/0!</v>
      </c>
      <c r="I10" s="9">
        <v>1</v>
      </c>
      <c r="J10" s="8">
        <v>0</v>
      </c>
      <c r="K10" s="8">
        <v>0</v>
      </c>
      <c r="L10" s="8" t="e">
        <f t="shared" si="2"/>
        <v>#DIV/0!</v>
      </c>
      <c r="M10" s="9">
        <v>1</v>
      </c>
    </row>
    <row r="11" spans="1:13" ht="29.25" customHeight="1" x14ac:dyDescent="0.25">
      <c r="A11" s="19" t="s">
        <v>5</v>
      </c>
      <c r="B11" s="6">
        <v>0</v>
      </c>
      <c r="C11" s="6">
        <v>267114.90000000002</v>
      </c>
      <c r="D11" s="6">
        <f t="shared" si="0"/>
        <v>0</v>
      </c>
      <c r="E11" s="7">
        <v>1</v>
      </c>
      <c r="F11" s="6">
        <v>0</v>
      </c>
      <c r="G11" s="8">
        <v>0</v>
      </c>
      <c r="H11" s="8" t="e">
        <f t="shared" si="1"/>
        <v>#DIV/0!</v>
      </c>
      <c r="I11" s="9">
        <v>1</v>
      </c>
      <c r="J11" s="8">
        <v>9.8000000000000007</v>
      </c>
      <c r="K11" s="8">
        <v>11.4</v>
      </c>
      <c r="L11" s="8">
        <f t="shared" si="2"/>
        <v>-14.035087719298247</v>
      </c>
      <c r="M11" s="9">
        <v>0.25</v>
      </c>
    </row>
    <row r="12" spans="1:13" ht="29.25" customHeight="1" x14ac:dyDescent="0.25">
      <c r="A12" s="14" t="s">
        <v>11</v>
      </c>
      <c r="B12" s="10">
        <f>B6+B7+B8+B9+B10+B11</f>
        <v>143373.29999999999</v>
      </c>
      <c r="C12" s="10">
        <f>C6+C7+C8+C9+C10+C11</f>
        <v>480761.1</v>
      </c>
      <c r="D12" s="11">
        <f t="shared" si="0"/>
        <v>29.822150752213521</v>
      </c>
      <c r="E12" s="12"/>
      <c r="F12" s="10">
        <f>F6+F7+F8+F9+F10+F11</f>
        <v>143373.29999999999</v>
      </c>
      <c r="G12" s="10">
        <f>G6+G7+G8+G9+G10+G11</f>
        <v>137991.29999999999</v>
      </c>
      <c r="H12" s="10">
        <f>(F12/G12*100)-100</f>
        <v>3.9002458850666812</v>
      </c>
      <c r="I12" s="8"/>
      <c r="J12" s="10">
        <f>J6+J7+J8+J9+J10+J11</f>
        <v>94107.1</v>
      </c>
      <c r="K12" s="10">
        <f t="shared" ref="K12" si="3">K6+K7+K8+K9+K10+K11</f>
        <v>29801.4</v>
      </c>
      <c r="L12" s="10">
        <f t="shared" si="2"/>
        <v>215.78080224418989</v>
      </c>
      <c r="M12" s="13"/>
    </row>
    <row r="15" spans="1:13" x14ac:dyDescent="0.25">
      <c r="B15" s="18"/>
    </row>
  </sheetData>
  <mergeCells count="5">
    <mergeCell ref="B3:E3"/>
    <mergeCell ref="A3:A4"/>
    <mergeCell ref="F3:I3"/>
    <mergeCell ref="J3:M3"/>
    <mergeCell ref="A1:M1"/>
  </mergeCells>
  <pageMargins left="0.22" right="0.16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2024-07-29T06:09:27Z</dcterms:modified>
</cp:coreProperties>
</file>